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'16.1.1'!$A$1:$G$30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27" i="1"/>
  <c r="D27"/>
  <c r="E24" s="1"/>
  <c r="B27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27" s="1"/>
  <c r="E9" l="1"/>
  <c r="E11"/>
  <c r="E13"/>
  <c r="E15"/>
  <c r="E17"/>
  <c r="E19"/>
  <c r="E21"/>
  <c r="E23"/>
  <c r="E25"/>
  <c r="E8"/>
  <c r="E10"/>
  <c r="E12"/>
  <c r="E14"/>
  <c r="E16"/>
  <c r="E18"/>
  <c r="E20"/>
  <c r="E22"/>
  <c r="E27" l="1"/>
</calcChain>
</file>

<file path=xl/sharedStrings.xml><?xml version="1.0" encoding="utf-8"?>
<sst xmlns="http://schemas.openxmlformats.org/spreadsheetml/2006/main" count="34" uniqueCount="32">
  <si>
    <t>LA INDUSTRIA DE LA ALIMENTACIÓN Y MEDIO AMBIENTE</t>
  </si>
  <si>
    <t>16.1.1. Análisis autonómico de empresas y establecimientos de la Industria de la Alimentación, 2015</t>
  </si>
  <si>
    <t>Comunidad Autónoma</t>
  </si>
  <si>
    <t>Empresas</t>
  </si>
  <si>
    <t>Establecimientos</t>
  </si>
  <si>
    <t>Inversión neta</t>
  </si>
  <si>
    <t>Número</t>
  </si>
  <si>
    <t>% sobre total</t>
  </si>
  <si>
    <t>en activos</t>
  </si>
  <si>
    <t xml:space="preserve"> materiales (%) (*)</t>
  </si>
  <si>
    <t>Andalucía</t>
  </si>
  <si>
    <t>Aragón</t>
  </si>
  <si>
    <t>Principado de Asturias</t>
  </si>
  <si>
    <t>Islas Baleares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</si>
  <si>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</si>
  <si>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</si>
  <si>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</si>
  <si>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</si>
  <si>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</si>
  <si>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</si>
  <si>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</si>
  <si>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</si>
  <si>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Comunidad de Madrid</t>
  </si>
  <si>
    <t>Región de Murcia</t>
  </si>
  <si>
    <t>Comunidad Foral Navarra</t>
  </si>
  <si>
    <t>País Vasco</t>
  </si>
  <si>
    <t>La Rioja</t>
  </si>
  <si>
    <t>Ceuta y Melilla</t>
  </si>
  <si>
    <t>n.d.</t>
  </si>
  <si>
    <t>TOTAL</t>
  </si>
  <si>
    <t>Fuente: Directorio Central de Empresas 2015 del I.N.E.</t>
  </si>
  <si>
    <t>(*) Encuesta Industrial de Empresas 2014 del I.N.E.</t>
  </si>
</sst>
</file>

<file path=xl/styles.xml><?xml version="1.0" encoding="utf-8"?>
<styleSheet xmlns="http://schemas.openxmlformats.org/spreadsheetml/2006/main">
  <numFmts count="8">
    <numFmt numFmtId="164" formatCode="#,##0\ \ "/>
    <numFmt numFmtId="165" formatCode="#,##0.00__;\–#,##0.00__;0.00__;@__"/>
    <numFmt numFmtId="166" formatCode="0.00\ \ "/>
    <numFmt numFmtId="167" formatCode="#,##0__;\–#,##0__;0__;@__"/>
    <numFmt numFmtId="168" formatCode="#,##0\ "/>
    <numFmt numFmtId="169" formatCode="0.00\ "/>
    <numFmt numFmtId="170" formatCode="_-* #,##0.00\ [$€]_-;\-* #,##0.00\ [$€]_-;_-* &quot;-&quot;??\ [$€]_-;_-@_-"/>
    <numFmt numFmtId="171" formatCode="#,##0;\(0.0\)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71" fontId="2" fillId="0" borderId="15">
      <alignment horizontal="right"/>
    </xf>
  </cellStyleXfs>
  <cellXfs count="56">
    <xf numFmtId="0" fontId="0" fillId="0" borderId="0" xfId="0"/>
    <xf numFmtId="0" fontId="1" fillId="0" borderId="0" xfId="0" applyFont="1" applyFill="1" applyAlignment="1">
      <alignment horizontal="center"/>
    </xf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 shrinkToFit="1"/>
    </xf>
    <xf numFmtId="0" fontId="2" fillId="2" borderId="6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 shrinkToFit="1"/>
    </xf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12" xfId="1" applyNumberFormat="1" applyFont="1" applyBorder="1" applyAlignment="1">
      <alignment horizontal="right" vertical="center"/>
    </xf>
    <xf numFmtId="165" fontId="2" fillId="3" borderId="12" xfId="0" applyNumberFormat="1" applyFont="1" applyFill="1" applyBorder="1" applyAlignment="1" applyProtection="1">
      <alignment horizontal="right"/>
    </xf>
    <xf numFmtId="166" fontId="2" fillId="0" borderId="5" xfId="1" applyNumberFormat="1" applyFont="1" applyBorder="1" applyAlignment="1">
      <alignment vertical="center"/>
    </xf>
    <xf numFmtId="0" fontId="2" fillId="0" borderId="6" xfId="0" applyFont="1" applyFill="1" applyBorder="1"/>
    <xf numFmtId="164" fontId="2" fillId="0" borderId="13" xfId="1" applyNumberFormat="1" applyFont="1" applyBorder="1" applyAlignment="1">
      <alignment horizontal="right" vertical="center"/>
    </xf>
    <xf numFmtId="165" fontId="2" fillId="3" borderId="13" xfId="0" applyNumberFormat="1" applyFont="1" applyFill="1" applyBorder="1" applyAlignment="1" applyProtection="1">
      <alignment horizontal="right"/>
    </xf>
    <xf numFmtId="166" fontId="2" fillId="0" borderId="8" xfId="1" applyNumberFormat="1" applyFont="1" applyBorder="1" applyAlignment="1">
      <alignment vertical="center"/>
    </xf>
    <xf numFmtId="0" fontId="2" fillId="0" borderId="6" xfId="0" quotePrefix="1" applyFont="1" applyFill="1" applyBorder="1" applyAlignment="1">
      <alignment horizontal="left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 shrinkToFit="1"/>
    </xf>
    <xf numFmtId="0" fontId="2" fillId="0" borderId="6" xfId="0" applyFont="1" applyFill="1" applyBorder="1" applyAlignment="1">
      <alignment horizontal="left"/>
    </xf>
    <xf numFmtId="165" fontId="2" fillId="0" borderId="8" xfId="0" applyNumberFormat="1" applyFont="1" applyFill="1" applyBorder="1" applyAlignment="1" applyProtection="1">
      <alignment horizontal="right"/>
    </xf>
    <xf numFmtId="3" fontId="2" fillId="0" borderId="13" xfId="0" applyNumberFormat="1" applyFont="1" applyFill="1" applyBorder="1" applyAlignment="1">
      <alignment horizontal="center"/>
    </xf>
    <xf numFmtId="167" fontId="2" fillId="3" borderId="13" xfId="0" applyNumberFormat="1" applyFont="1" applyFill="1" applyBorder="1" applyAlignment="1" applyProtection="1">
      <alignment horizontal="right"/>
    </xf>
    <xf numFmtId="165" fontId="2" fillId="3" borderId="8" xfId="0" applyNumberFormat="1" applyFont="1" applyFill="1" applyBorder="1" applyAlignment="1" applyProtection="1">
      <alignment horizontal="right"/>
    </xf>
    <xf numFmtId="49" fontId="5" fillId="0" borderId="9" xfId="0" applyNumberFormat="1" applyFont="1" applyFill="1" applyBorder="1" applyAlignment="1">
      <alignment horizontal="left"/>
    </xf>
    <xf numFmtId="167" fontId="5" fillId="3" borderId="10" xfId="0" applyNumberFormat="1" applyFont="1" applyFill="1" applyBorder="1" applyAlignment="1" applyProtection="1">
      <alignment horizontal="right"/>
    </xf>
    <xf numFmtId="165" fontId="5" fillId="3" borderId="10" xfId="0" applyNumberFormat="1" applyFont="1" applyFill="1" applyBorder="1" applyAlignment="1" applyProtection="1">
      <alignment horizontal="right"/>
    </xf>
    <xf numFmtId="165" fontId="5" fillId="0" borderId="11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>
      <alignment horizontal="left"/>
    </xf>
    <xf numFmtId="167" fontId="2" fillId="3" borderId="5" xfId="0" applyNumberFormat="1" applyFont="1" applyFill="1" applyBorder="1" applyAlignment="1" applyProtection="1">
      <alignment horizontal="right"/>
    </xf>
    <xf numFmtId="0" fontId="2" fillId="0" borderId="14" xfId="0" quotePrefix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</cellXfs>
  <cellStyles count="5">
    <cellStyle name="Euro" xfId="2"/>
    <cellStyle name="Normal" xfId="0" builtinId="0"/>
    <cellStyle name="Normal 2" xfId="3"/>
    <cellStyle name="Normal_EnctaInd Empresas 2001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29"/>
  <sheetViews>
    <sheetView showGridLines="0" tabSelected="1" view="pageBreakPreview" zoomScale="70" zoomScaleNormal="75" zoomScaleSheetLayoutView="70" workbookViewId="0">
      <selection activeCell="C19" sqref="C19"/>
    </sheetView>
  </sheetViews>
  <sheetFormatPr baseColWidth="10" defaultColWidth="8.42578125" defaultRowHeight="12.75"/>
  <cols>
    <col min="1" max="1" width="36.85546875" style="8" customWidth="1"/>
    <col min="2" max="5" width="17.85546875" style="54" customWidth="1"/>
    <col min="6" max="6" width="17.85546875" style="55" customWidth="1"/>
    <col min="7" max="10" width="9.28515625" style="7" customWidth="1"/>
    <col min="11" max="16384" width="8.42578125" style="8"/>
  </cols>
  <sheetData>
    <row r="1" spans="1:10" s="4" customFormat="1" ht="18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</row>
    <row r="2" spans="1:10" ht="12.75" customHeight="1">
      <c r="A2" s="5"/>
      <c r="B2" s="6"/>
      <c r="C2" s="6"/>
      <c r="D2" s="6"/>
      <c r="E2" s="6"/>
      <c r="F2" s="6"/>
      <c r="G2" s="2"/>
    </row>
    <row r="3" spans="1:10" ht="15" customHeight="1">
      <c r="A3" s="9" t="s">
        <v>1</v>
      </c>
      <c r="B3" s="9"/>
      <c r="C3" s="9"/>
      <c r="D3" s="9"/>
      <c r="E3" s="9"/>
      <c r="F3" s="9"/>
      <c r="G3" s="10"/>
    </row>
    <row r="4" spans="1:10" ht="4.5" customHeight="1" thickBot="1">
      <c r="A4" s="11"/>
      <c r="B4" s="11"/>
      <c r="C4" s="11"/>
      <c r="D4" s="11"/>
      <c r="E4" s="11"/>
      <c r="F4" s="11"/>
      <c r="G4" s="2"/>
    </row>
    <row r="5" spans="1:10" ht="17.25" customHeight="1">
      <c r="A5" s="12" t="s">
        <v>2</v>
      </c>
      <c r="B5" s="13" t="s">
        <v>3</v>
      </c>
      <c r="C5" s="14"/>
      <c r="D5" s="15" t="s">
        <v>4</v>
      </c>
      <c r="E5" s="16"/>
      <c r="F5" s="17" t="s">
        <v>5</v>
      </c>
      <c r="G5" s="2"/>
    </row>
    <row r="6" spans="1:10" ht="12.75" customHeight="1">
      <c r="A6" s="18"/>
      <c r="B6" s="19" t="s">
        <v>6</v>
      </c>
      <c r="C6" s="20" t="s">
        <v>7</v>
      </c>
      <c r="D6" s="20" t="s">
        <v>6</v>
      </c>
      <c r="E6" s="20" t="s">
        <v>7</v>
      </c>
      <c r="F6" s="21" t="s">
        <v>8</v>
      </c>
      <c r="G6" s="2"/>
    </row>
    <row r="7" spans="1:10" ht="22.5" customHeight="1" thickBot="1">
      <c r="A7" s="22"/>
      <c r="B7" s="23"/>
      <c r="C7" s="24"/>
      <c r="D7" s="24"/>
      <c r="E7" s="24"/>
      <c r="F7" s="25" t="s">
        <v>9</v>
      </c>
      <c r="G7" s="2"/>
    </row>
    <row r="8" spans="1:10" ht="21" customHeight="1">
      <c r="A8" s="26" t="s">
        <v>10</v>
      </c>
      <c r="B8" s="27">
        <v>5180</v>
      </c>
      <c r="C8" s="28">
        <f t="shared" ref="C8:C25" si="0">(B8/$B$27)*100</f>
        <v>18.318127165994767</v>
      </c>
      <c r="D8" s="27">
        <v>6169</v>
      </c>
      <c r="E8" s="28">
        <f>(D8/$D$27)*100</f>
        <v>18.585243876720995</v>
      </c>
      <c r="F8" s="29">
        <v>15.473670977755527</v>
      </c>
      <c r="G8" s="2"/>
    </row>
    <row r="9" spans="1:10" ht="12.75" customHeight="1">
      <c r="A9" s="30" t="s">
        <v>11</v>
      </c>
      <c r="B9" s="31">
        <v>976</v>
      </c>
      <c r="C9" s="32">
        <f t="shared" si="0"/>
        <v>3.4514463540561571</v>
      </c>
      <c r="D9" s="31">
        <v>1147</v>
      </c>
      <c r="E9" s="32">
        <f t="shared" ref="E9:E25" si="1">(D9/$D$27)*100</f>
        <v>3.4555478564757629</v>
      </c>
      <c r="F9" s="33">
        <v>4.1852584903355856</v>
      </c>
      <c r="G9" s="2"/>
    </row>
    <row r="10" spans="1:10" ht="12.75" customHeight="1">
      <c r="A10" s="34" t="s">
        <v>12</v>
      </c>
      <c r="B10" s="31">
        <v>617</v>
      </c>
      <c r="C10" s="32">
        <f t="shared" si="0"/>
        <v>2.1819081971850909</v>
      </c>
      <c r="D10" s="31">
        <v>729</v>
      </c>
      <c r="E10" s="32">
        <f t="shared" si="1"/>
        <v>2.1962461964872113</v>
      </c>
      <c r="F10" s="33">
        <v>0.67462695522176985</v>
      </c>
      <c r="G10" s="2"/>
    </row>
    <row r="11" spans="1:10" ht="12.75" customHeight="1">
      <c r="A11" s="30" t="s">
        <v>13</v>
      </c>
      <c r="B11" s="31">
        <v>486</v>
      </c>
      <c r="C11" s="32">
        <f t="shared" si="0"/>
        <v>1.7186505410566519</v>
      </c>
      <c r="D11" s="31">
        <v>614</v>
      </c>
      <c r="E11" s="32">
        <f t="shared" si="1"/>
        <v>1.8497876058205045</v>
      </c>
      <c r="F11" s="33">
        <v>1.0030477853022035</v>
      </c>
      <c r="G11" s="2"/>
    </row>
    <row r="12" spans="1:10" ht="12.75" customHeight="1">
      <c r="A12" s="30" t="s">
        <v>14</v>
      </c>
      <c r="B12" s="31">
        <v>944</v>
      </c>
      <c r="C12" s="32">
        <f t="shared" si="0"/>
        <v>3.3382841785133315</v>
      </c>
      <c r="D12" s="31">
        <v>1141</v>
      </c>
      <c r="E12" s="32">
        <f t="shared" si="1"/>
        <v>3.437471756093152</v>
      </c>
      <c r="F12" s="33">
        <v>0.97690554436931143</v>
      </c>
      <c r="G12" s="2"/>
    </row>
    <row r="13" spans="1:10" ht="12.75" customHeight="1">
      <c r="A13" s="30" t="s">
        <v>15</v>
      </c>
      <c r="B13" s="31">
        <v>381</v>
      </c>
      <c r="C13" s="32">
        <f t="shared" si="0"/>
        <v>1.3473371525567579</v>
      </c>
      <c r="D13" s="31">
        <v>440</v>
      </c>
      <c r="E13" s="32">
        <f t="shared" si="1"/>
        <v>1.3255806947247915</v>
      </c>
      <c r="F13" s="33">
        <v>0.82573053635164317</v>
      </c>
      <c r="G13" s="2"/>
    </row>
    <row r="14" spans="1:10" ht="12.75" customHeight="1">
      <c r="A14" s="30" t="s">
        <v>16</v>
      </c>
      <c r="B14" s="31">
        <v>2995</v>
      </c>
      <c r="C14" s="32">
        <f t="shared" si="0"/>
        <v>10.591272367211261</v>
      </c>
      <c r="D14" s="31">
        <v>3573</v>
      </c>
      <c r="E14" s="32">
        <f t="shared" si="1"/>
        <v>10.764317777844726</v>
      </c>
      <c r="F14" s="33">
        <v>10.462753377956091</v>
      </c>
      <c r="G14" s="2"/>
    </row>
    <row r="15" spans="1:10" ht="12.75" customHeight="1">
      <c r="A15" s="34" t="s">
        <v>17</v>
      </c>
      <c r="B15" s="31">
        <v>2372</v>
      </c>
      <c r="C15" s="32">
        <f t="shared" si="0"/>
        <v>8.3881462621118903</v>
      </c>
      <c r="D15" s="31">
        <v>2775</v>
      </c>
      <c r="E15" s="32">
        <f t="shared" si="1"/>
        <v>8.36019642695749</v>
      </c>
      <c r="F15" s="33">
        <v>6.1256413241687877</v>
      </c>
      <c r="G15" s="2"/>
    </row>
    <row r="16" spans="1:10" ht="12.75" customHeight="1">
      <c r="A16" s="34" t="s">
        <v>18</v>
      </c>
      <c r="B16" s="31">
        <v>3339</v>
      </c>
      <c r="C16" s="32">
        <f t="shared" si="0"/>
        <v>11.807765754296625</v>
      </c>
      <c r="D16" s="31">
        <v>4110</v>
      </c>
      <c r="E16" s="32">
        <f t="shared" si="1"/>
        <v>12.382128762088392</v>
      </c>
      <c r="F16" s="33">
        <v>18.769236153719238</v>
      </c>
      <c r="G16" s="2"/>
    </row>
    <row r="17" spans="1:9" ht="12.75" customHeight="1">
      <c r="A17" s="34" t="s">
        <v>19</v>
      </c>
      <c r="B17" s="31">
        <v>2004</v>
      </c>
      <c r="C17" s="32">
        <f t="shared" si="0"/>
        <v>7.086781243369404</v>
      </c>
      <c r="D17" s="31">
        <v>2441</v>
      </c>
      <c r="E17" s="32">
        <f t="shared" si="1"/>
        <v>7.3539601723254897</v>
      </c>
      <c r="F17" s="33">
        <v>9.6038807656676681</v>
      </c>
      <c r="G17" s="2"/>
      <c r="I17" s="35"/>
    </row>
    <row r="18" spans="1:9" ht="12.75" customHeight="1">
      <c r="A18" s="34" t="s">
        <v>20</v>
      </c>
      <c r="B18" s="31">
        <v>1353</v>
      </c>
      <c r="C18" s="32">
        <f t="shared" si="0"/>
        <v>4.7846382346700613</v>
      </c>
      <c r="D18" s="31">
        <v>1569</v>
      </c>
      <c r="E18" s="32">
        <f t="shared" si="1"/>
        <v>4.7269002500527222</v>
      </c>
      <c r="F18" s="33">
        <v>5.4449787969283587</v>
      </c>
      <c r="G18" s="2"/>
      <c r="I18" s="36"/>
    </row>
    <row r="19" spans="1:9" ht="12.75" customHeight="1">
      <c r="A19" s="34" t="s">
        <v>21</v>
      </c>
      <c r="B19" s="31">
        <v>2309</v>
      </c>
      <c r="C19" s="32">
        <f t="shared" si="0"/>
        <v>8.165358229011952</v>
      </c>
      <c r="D19" s="31">
        <v>2643</v>
      </c>
      <c r="E19" s="32">
        <f t="shared" si="1"/>
        <v>7.9625222185400535</v>
      </c>
      <c r="F19" s="33">
        <v>5.3971942089936453</v>
      </c>
      <c r="G19" s="2"/>
      <c r="I19" s="36"/>
    </row>
    <row r="20" spans="1:9" ht="12.75" customHeight="1">
      <c r="A20" s="37" t="s">
        <v>22</v>
      </c>
      <c r="B20" s="31">
        <v>1472</v>
      </c>
      <c r="C20" s="32">
        <f t="shared" si="0"/>
        <v>5.2054600749699409</v>
      </c>
      <c r="D20" s="31">
        <v>1549</v>
      </c>
      <c r="E20" s="32">
        <f t="shared" si="1"/>
        <v>4.6666465821106859</v>
      </c>
      <c r="F20" s="33">
        <v>4.4510379398199902</v>
      </c>
      <c r="G20" s="2"/>
      <c r="I20" s="36"/>
    </row>
    <row r="21" spans="1:9" ht="12.75" customHeight="1">
      <c r="A21" s="37" t="s">
        <v>23</v>
      </c>
      <c r="B21" s="31">
        <v>1051</v>
      </c>
      <c r="C21" s="32">
        <f t="shared" si="0"/>
        <v>3.7166702029846523</v>
      </c>
      <c r="D21" s="31">
        <v>1194</v>
      </c>
      <c r="E21" s="32">
        <f t="shared" si="1"/>
        <v>3.5971439761395474</v>
      </c>
      <c r="F21" s="33">
        <v>6.2606738555448338</v>
      </c>
      <c r="G21" s="2"/>
      <c r="I21" s="36"/>
    </row>
    <row r="22" spans="1:9" ht="12.75" customHeight="1">
      <c r="A22" s="34" t="s">
        <v>24</v>
      </c>
      <c r="B22" s="31">
        <v>622</v>
      </c>
      <c r="C22" s="32">
        <f t="shared" si="0"/>
        <v>2.1995897871136574</v>
      </c>
      <c r="D22" s="31">
        <v>703</v>
      </c>
      <c r="E22" s="32">
        <f t="shared" si="1"/>
        <v>2.1179164281625642</v>
      </c>
      <c r="F22" s="33">
        <v>3.5142743063913495</v>
      </c>
      <c r="G22" s="2"/>
    </row>
    <row r="23" spans="1:9" ht="12.75" customHeight="1">
      <c r="A23" s="34" t="s">
        <v>25</v>
      </c>
      <c r="B23" s="31">
        <v>1414</v>
      </c>
      <c r="C23" s="32">
        <f t="shared" si="0"/>
        <v>5.0003536317985713</v>
      </c>
      <c r="D23" s="31">
        <v>1510</v>
      </c>
      <c r="E23" s="32">
        <f t="shared" si="1"/>
        <v>4.549151929623716</v>
      </c>
      <c r="F23" s="33">
        <v>4.3853252030487857</v>
      </c>
      <c r="G23" s="2"/>
    </row>
    <row r="24" spans="1:9" ht="12.75" customHeight="1">
      <c r="A24" s="34" t="s">
        <v>26</v>
      </c>
      <c r="B24" s="31">
        <v>728</v>
      </c>
      <c r="C24" s="32">
        <f t="shared" si="0"/>
        <v>2.5744394935992645</v>
      </c>
      <c r="D24" s="31">
        <v>846</v>
      </c>
      <c r="E24" s="32">
        <f t="shared" si="1"/>
        <v>2.5487301539481217</v>
      </c>
      <c r="F24" s="33">
        <v>2.4265142321645281</v>
      </c>
      <c r="G24" s="2"/>
    </row>
    <row r="25" spans="1:9" ht="12.75" customHeight="1">
      <c r="A25" s="37" t="s">
        <v>27</v>
      </c>
      <c r="B25" s="31">
        <v>35</v>
      </c>
      <c r="C25" s="32">
        <f t="shared" si="0"/>
        <v>0.12377112949996463</v>
      </c>
      <c r="D25" s="31">
        <v>40</v>
      </c>
      <c r="E25" s="32">
        <f t="shared" si="1"/>
        <v>0.12050733588407193</v>
      </c>
      <c r="F25" s="38" t="s">
        <v>28</v>
      </c>
      <c r="G25" s="2"/>
    </row>
    <row r="26" spans="1:9" ht="12.75" customHeight="1">
      <c r="A26" s="37"/>
      <c r="B26" s="39"/>
      <c r="C26" s="32"/>
      <c r="D26" s="40"/>
      <c r="E26" s="32"/>
      <c r="F26" s="41"/>
      <c r="G26" s="2"/>
    </row>
    <row r="27" spans="1:9" ht="12.75" customHeight="1" thickBot="1">
      <c r="A27" s="42" t="s">
        <v>29</v>
      </c>
      <c r="B27" s="43">
        <f>SUM(B8:B25)</f>
        <v>28278</v>
      </c>
      <c r="C27" s="44">
        <f>SUM(C8:C25)</f>
        <v>100</v>
      </c>
      <c r="D27" s="43">
        <f>SUM(D8:D25)</f>
        <v>33193</v>
      </c>
      <c r="E27" s="44">
        <f>SUM(E8:E25)</f>
        <v>100.00000000000001</v>
      </c>
      <c r="F27" s="45">
        <f>SUM(F8:F25)</f>
        <v>99.98075045373929</v>
      </c>
      <c r="G27" s="2"/>
    </row>
    <row r="28" spans="1:9" ht="24" customHeight="1">
      <c r="A28" s="46" t="s">
        <v>30</v>
      </c>
      <c r="B28" s="47"/>
      <c r="C28" s="48"/>
      <c r="D28" s="49"/>
      <c r="E28" s="50"/>
      <c r="F28" s="51"/>
    </row>
    <row r="29" spans="1:9" ht="12.75" customHeight="1">
      <c r="A29" s="5" t="s">
        <v>31</v>
      </c>
      <c r="B29" s="52"/>
      <c r="C29" s="52"/>
      <c r="D29" s="53"/>
      <c r="E29" s="53"/>
      <c r="F29" s="52"/>
    </row>
  </sheetData>
  <mergeCells count="9"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16.1.1</vt:lpstr>
      <vt:lpstr>'16.1.1'!Área_de_impresión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2016-05-25T16:04:44Z</dcterms:created>
  <dcterms:modified xsi:type="dcterms:W3CDTF">2016-05-25T16:04:45Z</dcterms:modified>
</cp:coreProperties>
</file>